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5345" windowHeight="4560"/>
  </bookViews>
  <sheets>
    <sheet name="Sheet1" sheetId="1" r:id="rId1"/>
  </sheets>
  <definedNames>
    <definedName name="_xlnm.Print_Area" localSheetId="0">Sheet1!$A$1:$G$67</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G67" i="1" l="1"/>
  <c r="G53" i="1"/>
  <c r="G52" i="1"/>
  <c r="G51" i="1"/>
  <c r="G50" i="1"/>
  <c r="G48" i="1"/>
  <c r="G47" i="1"/>
  <c r="G43" i="1"/>
  <c r="G44" i="1"/>
  <c r="G38" i="1"/>
  <c r="G39" i="1"/>
  <c r="G40" i="1"/>
  <c r="G41" i="1"/>
  <c r="G31" i="1"/>
  <c r="G32" i="1"/>
  <c r="G33" i="1"/>
  <c r="G34" i="1"/>
  <c r="G35" i="1"/>
  <c r="G36" i="1"/>
  <c r="G27" i="1"/>
  <c r="G28" i="1"/>
  <c r="G29" i="1"/>
  <c r="G24" i="1"/>
  <c r="G22" i="1"/>
  <c r="G23" i="1"/>
  <c r="G25" i="1"/>
  <c r="G14" i="1"/>
  <c r="G15" i="1"/>
  <c r="G16" i="1"/>
  <c r="G17" i="1"/>
  <c r="G18" i="1"/>
  <c r="G19" i="1"/>
  <c r="G20" i="1"/>
  <c r="G10" i="1"/>
  <c r="G11" i="1"/>
  <c r="G7" i="1"/>
  <c r="G8" i="1"/>
</calcChain>
</file>

<file path=xl/sharedStrings.xml><?xml version="1.0" encoding="utf-8"?>
<sst xmlns="http://schemas.openxmlformats.org/spreadsheetml/2006/main" count="105" uniqueCount="80">
  <si>
    <t>თარიღი</t>
  </si>
  <si>
    <t>№</t>
  </si>
  <si>
    <t>დასახელება</t>
  </si>
  <si>
    <t>მიკროფონი მაგიდაზე დასადგამი</t>
  </si>
  <si>
    <t>ვიდეო/ფოტო მომსახურება</t>
  </si>
  <si>
    <t>ღონისძიებისთვის საჭირო ინვენტარი</t>
  </si>
  <si>
    <t>ნაბეჭდი მასალა</t>
  </si>
  <si>
    <t>კონფერენციის პრომოუშენისთვის საჭირო მასალა</t>
  </si>
  <si>
    <t xml:space="preserve">პირველი დღე:
</t>
  </si>
  <si>
    <t>ლანჩის/ვახშმის სპეციფიკაცია</t>
  </si>
  <si>
    <t>ხილის წვენი</t>
  </si>
  <si>
    <t>მიკროფონი უკაბელო (ხელის) უნდა მოყვებოდეს შესაბამისი რაოდენობის დინამიკები. აღნიშნული მიკროფონები და დინამიკები გადანაწილდება საკონფერენციო ოთახებში</t>
  </si>
  <si>
    <t>კალამი ბიო მიქსი - ბეჭდვა 1/1 ფერში ტამპონურად, გრაფიკული გამოსახულება.</t>
  </si>
  <si>
    <t>დღეების/
ღამეების რაოდენობა</t>
  </si>
  <si>
    <t>ჯამი:</t>
  </si>
  <si>
    <t xml:space="preserve">ბლოკნოტი - A5 14,8x21 სმ. ყდა 300 გრამიანი ცარცი ან ტილო ბეჭდვა 4/4+ ლამინირება. 1/0/ შიდა 100 ფურცელი 80 გრ ცარცი. ბეჭდვა ფურცლის ორივე გვერდზე-ფერადი. აკინძვა ზამბარაზე. </t>
  </si>
  <si>
    <t>ტექნიკური აღჭურვილობა</t>
  </si>
  <si>
    <t>მიკროფონი ტრიბუნაზე დასადგამი</t>
  </si>
  <si>
    <t>ღონისძიების საორგანიზაციო და ტექნიკური მომსახურება</t>
  </si>
  <si>
    <t>პროექტორი პულტით (აღჭურვილი უნდა იყოს ყველა იმ სჭირო ტექნიკით რაც საჭიროა შეუფერხებლად მუშაობისთვის)</t>
  </si>
  <si>
    <t>რაოდენობა/
განზომილება</t>
  </si>
  <si>
    <t>თევზეული</t>
  </si>
  <si>
    <t>მინიმუმ 4 სახეობა</t>
  </si>
  <si>
    <t>2 (ორი)  სრული დღე</t>
  </si>
  <si>
    <t xml:space="preserve">ეკრანი პროექტორისთვის, არანაკლებ სიგანე 4მx სიმაღლე 3მ (აღჭურვილი უნდა იყოს ყველა იმ საჭირო ტექნიკით რაც საჭიროა შეუფერხებლად მუშაობისთვის) </t>
  </si>
  <si>
    <t>ბეიჯი შემდეგი მახასიათბლის:
ზომა: 14სმX9სმ;
ბეჭდვა: 300გრ. ცარცის ქაღალდი (4+0);
ლამინაცია ორმხრივი;
(სახელის და გვარის აღმნიშვნელი, თოკით, შიგთავსი ფერადი და წინასწარ გადაცემული სახელობითი სიის მიხედვით დაბეჭდილი, რაც უნდა იყოს ჩალაგებული ბეიჯში)  თოკზე დატანილი ლოგოთი.</t>
  </si>
  <si>
    <t>მინიმუმ 8 სახეობა</t>
  </si>
  <si>
    <t>მინიმუმ 7 სახეობა</t>
  </si>
  <si>
    <t>Welcome coffee</t>
  </si>
  <si>
    <t>ლანჩი</t>
  </si>
  <si>
    <t xml:space="preserve">მეორე დღე:
</t>
  </si>
  <si>
    <t xml:space="preserve">Welcome coffee </t>
  </si>
  <si>
    <t xml:space="preserve">ლანჩი </t>
  </si>
  <si>
    <t>ლოკაცია: იმავე ტერიტორიაზე, სადაც გაიმართება კონფერენცია.
Welcome coffee-ს მახასიათებელი: შვედური მაგიდა ყავა/ჩაი, უალკოჰოლო სასმელები-ნატურალური წვენი/მინერალური წყლები. 7 სახეობის ნამცხვარი, მათ შორი კრემიანი მინიმუმ 3 სახეობის, არ განიხილება ორცხობილის ტიპის ნამცხვარი.</t>
  </si>
  <si>
    <t>მომენტალური ფოტოებისა და გიფების დანადგარებით მომსახურება</t>
  </si>
  <si>
    <t>კონფერენციის გამართვის ადგილი</t>
  </si>
  <si>
    <t>1 დღე</t>
  </si>
  <si>
    <t>ნაჭრის ჩანთა შემდეგი მახასიათებლებით: - 55სმ X 45სმ ორმხრივი ფერადი თერმო ბეჭდვა  A4 ზომის. სახელურის სიგრძე 60სმ. ფერი განისაზღვრება კონფერენციის ბრენდბუქის შესაბამისად.</t>
  </si>
  <si>
    <t>ტრიბუნა ზედ დატანილი ბრენდირებული ლოგოთი და წარწერით (ბრენდირების გადატანას უზრუნველყოფს მომწოდებელი)</t>
  </si>
  <si>
    <t>მენიუ წინასწარ შეთანხმებული უნდა იყოს შემსყიდველთან</t>
  </si>
  <si>
    <t>მინიმუმ 3 სახეობა</t>
  </si>
  <si>
    <t>რაოდენობა</t>
  </si>
  <si>
    <t>პოსტერების საბეჭდი ფაილები გადმოგეცემათ ელექტრონულად. 
პოსტერები განთავსდება მოლბერტებზე</t>
  </si>
  <si>
    <t>მომენტალური ფოტოს დანადგარით (სენსორულ ეკრანზე ღილაკის დაჭერით  ფოტოს ბეჭდვა) მომსახურება 4 საათის განმავლობაში.
ფოტოების გადაღების ლიმიტი: ულიმიტო;
ფოტოების დაბეჭდვის ლიმიტი: არანაკლებ 250 ცალი ფოტო
შესაძლებელი უნდა იყოს ფოტოების გადაგზავნა ელექტრონულ ფოსტაზე.</t>
  </si>
  <si>
    <t>ნამცხვარი (მათ შორი კრემიანი და ხილის მინიმუმ 3 სახეობის, არ განიხილება ორცხობილის ტიპის ნამცხვარი)</t>
  </si>
  <si>
    <t>ნაბეჭდი ბანერი ვიდეო/ფოტო გადაღებისთვის. სავრაუდო ზომა: სიმაღლე 3მ. სიგანე  4მ . მასალა ვინილი, ფერადი (CMYK 4+0), უნდა იყოს რკინის ან ხის დასაშლელ კონსტრუქციაზე</t>
  </si>
  <si>
    <t xml:space="preserve">საგანმანათლებლო ტექნოლოგიების კონფერენცია </t>
  </si>
  <si>
    <t>200 ადამიანი</t>
  </si>
  <si>
    <t>მასწავლებელთა პროფესიული განვითარების ეროვნული ცენტრი</t>
  </si>
  <si>
    <t>გასაშლელი (Roll-up) ბანერი; ზომა: 0.80 მ X 2მ;</t>
  </si>
  <si>
    <t xml:space="preserve">სინქრონული თარგმნის მომსახურება 200 პერსონაზე (1 თარგმნის ჯიხური, გახმოვანების აპარატურა 200 პერსონაზე, სინქრონული თარგმნის მომსახურება, 200 ცალი ყურსასმენი, ტექნიკოსის მომსახურება). </t>
  </si>
  <si>
    <t>სინქრონული თარგმანი</t>
  </si>
  <si>
    <t xml:space="preserve">ტორტი დაჯილდოების ცერემონილიასთვის </t>
  </si>
  <si>
    <t>სცენი</t>
  </si>
  <si>
    <t>1 ეკრანი დიოდური, პულტით,  გახსნის დღეს, 4მx5მ (აღჭურვილი უნდა იყოს ყველა იმ საჭირო ტექნიკით რაც საჭიროა შეუფერხებლად მუშაობისთვის) 
აღნიშნულ ეკრანებზე უნდა გავიდეს ლაივი და ასევე პრეზენტაციები</t>
  </si>
  <si>
    <t xml:space="preserve">ტორტი გაფორმებული უნდა იყოს სპეციალურად ღონისძიების დღისთვის შემუშავებული დიზაინის ერთიანი კონცეფციის მიხედვით -100 ნაჭრიანი. </t>
  </si>
  <si>
    <t xml:space="preserve">დიდი ნაბეჭდი ბანერი, პოდიუმის უკან დასადგმელი,   ზომა: სიგანე 5მ. სიმაღლე 3 მ.   მასალა - ვინილი, ფერადი (CMYK 4+0). ბანერს თან უნდა ახლდეს რკინის ან ხის მყარი კონსტრუქცია ბანერის დასაკიდებლად/გადასაჭიმად. </t>
  </si>
  <si>
    <t>ერთეულის ფასი</t>
  </si>
  <si>
    <t xml:space="preserve">საერთო ფასი </t>
  </si>
  <si>
    <t>განათება შემდეგი პირობებით: 
სცენის განათება/მინათება ცენტრალურ დარბაზში (სცენის სატელევიზიო განათება 2 კილოვატი) განათება უნდა იყოს თეთრი;</t>
  </si>
  <si>
    <t xml:space="preserve">10 მოლბერტი პოსტერების განსათავსებლად, </t>
  </si>
  <si>
    <t>მასწავლებელბის  მიერს შექმნილი პოსტერები
პოსტერები :ზომები: 90 სმX 60 სმ
სისქე: 0.5 მმ;
მასალა: გასტიკერებული პვც
დიზაინი:  გადმოცემული ფაილების შესაბამისად</t>
  </si>
  <si>
    <r>
      <rPr>
        <b/>
        <sz val="11"/>
        <color theme="1"/>
        <rFont val="Sylfaen"/>
        <family val="1"/>
      </rPr>
      <t xml:space="preserve"> 2018 წლის 8-9 დეკემბერი</t>
    </r>
    <r>
      <rPr>
        <sz val="11"/>
        <color theme="1"/>
        <rFont val="Sylfaen"/>
        <family val="1"/>
      </rPr>
      <t xml:space="preserve"> (თარიღი  შესაძლებელია შეიცვალოს, ზუსტი თარიღი მიმწოდებელს ეცნობება ხელშეკრულების გაფორმების დღეს)</t>
    </r>
  </si>
  <si>
    <r>
      <rPr>
        <b/>
        <sz val="11"/>
        <rFont val="Sylfaen"/>
        <family val="1"/>
      </rPr>
      <t xml:space="preserve">მიმწოდებელი ვალდებულია უზრუნველყოს: </t>
    </r>
    <r>
      <rPr>
        <sz val="11"/>
        <rFont val="Sylfaen"/>
        <family val="1"/>
      </rPr>
      <t xml:space="preserve">
ღონისძიების ორგანიზება, საკონფერენციო დარბაზის მოწყობა და მოწყობის პროცესის  ზედამხედველობა, ბანერების, სტენდების აწყობა და მათი განთავსება, სხვადასხვა ნივთების გადაადგილება შემსყიდველის მითითებით, ღონისძიებაზე მომუშავე  სამუშაო ჯგუფის კოორდინაცია, სასაჩუქრე კრებულის მომზადება (მიმწოდებელმა უნდა უზრუნველყოს შემსყიდველის მიერ მითითებული  ყველა სასაჩუქრე ნივთის მოთავსება სასაჩუქრე ჩანთაში, ჩალაგება უნდა მოხდეს ღონისძიებამდე 1 დღით ადრე).  ასევე,  მომსახურებასთან დაკავშირებული ყველა  სხვა მოთხოვნების შესრულება და ხარვეზის დროული აღმოფხვრა შემსყიდველის მითითების შესაბამისად.</t>
    </r>
  </si>
  <si>
    <r>
      <t xml:space="preserve">გახმოვანება: </t>
    </r>
    <r>
      <rPr>
        <sz val="11"/>
        <color theme="1" tint="4.9989318521683403E-2"/>
        <rFont val="Sylfaen"/>
        <family val="1"/>
      </rPr>
      <t>აღჭურვილი უნდა იყოს ყველა იმ საჭირო ტექნიკით რაც საჭიროა შეუფერხებლად მუშაობისთვის, მათ შორის იგულისხმება დინამიკები რაოდენობა საჭროებისამებრ ოთახების ზომის მიხედვით. იხილეთ შესაბამისი პუნქტი სადაც აღწერილია ოთახების რაოდენობა და ტევადობა. (უნდა მოხდეს ციფრული ხმის მიწოდება, როგორც ვიდეო გადაღებისთვის ასევე livestream-ისთვის)</t>
    </r>
  </si>
  <si>
    <r>
      <rPr>
        <sz val="11"/>
        <color theme="1"/>
        <rFont val="Sylfaen"/>
        <family val="1"/>
      </rPr>
      <t>ვიდეო გადაღება შემდეგი პირობებით:
ყველა სესიის ვიდეო ჩაწერა სრულად, HD ხარისხით. გადაღება უნდა მოხდეს პროფესიონალთა გუნდის მეშვეობით (მინიმუმ 3 ვიდეოგადამღები), თითოეულ ოთახში ინდივიდუალური კამერით. (შენიშვნა: გაიმართება 3 პარალელური სესია და პოსტერების გამოფენა).</t>
    </r>
    <r>
      <rPr>
        <sz val="11"/>
        <rFont val="Sylfaen"/>
        <family val="1"/>
      </rPr>
      <t xml:space="preserve">
მიმწოდებელმა შემსყიდველის მოთხოვნიდან 5 (ხუთი) სამუშაო დღის განმავლობაში უნდა გადასცეს:
</t>
    </r>
    <r>
      <rPr>
        <b/>
        <sz val="11"/>
        <rFont val="Sylfaen"/>
        <family val="1"/>
      </rPr>
      <t>1-ლი დღე:</t>
    </r>
    <r>
      <rPr>
        <sz val="11"/>
        <rFont val="Sylfaen"/>
        <family val="1"/>
      </rPr>
      <t xml:space="preserve">
1. ყველა სესიის და</t>
    </r>
    <r>
      <rPr>
        <sz val="11"/>
        <color theme="1"/>
        <rFont val="Sylfaen"/>
        <family val="1"/>
      </rPr>
      <t xml:space="preserve"> პოსტერების გამოფენის  სრული ვიდეო.</t>
    </r>
    <r>
      <rPr>
        <sz val="11"/>
        <rFont val="Sylfaen"/>
        <family val="1"/>
      </rPr>
      <t xml:space="preserve">
2.  კონფერენციის შემაჯამებელი 3  წუთიანი დამონტაჟებული  ვიდეო რგოლი.
3. </t>
    </r>
    <r>
      <rPr>
        <sz val="11"/>
        <color theme="1"/>
        <rFont val="Sylfaen"/>
        <family val="1"/>
      </rPr>
      <t xml:space="preserve"> პოსტერების გამოფენის</t>
    </r>
    <r>
      <rPr>
        <sz val="11"/>
        <rFont val="Sylfaen"/>
        <family val="1"/>
      </rPr>
      <t xml:space="preserve"> შემაჯამებელი 3  წუთიანი დამონტაჟებული  ვიდეო რგოლი;
</t>
    </r>
    <r>
      <rPr>
        <b/>
        <sz val="11"/>
        <rFont val="Sylfaen"/>
        <family val="1"/>
      </rPr>
      <t>მე-2 დღე:</t>
    </r>
    <r>
      <rPr>
        <sz val="11"/>
        <rFont val="Sylfaen"/>
        <family val="1"/>
      </rPr>
      <t xml:space="preserve">
4. პარალელური სესიების შემაჯამებელი 3  წუთიანი დამონტაჟებული  ვიდეო რგოლი;
5. 2 (ორი) პარალელური სესიის სრული ვიდეო გადაღება ინდივიდუალური კამერებით;
</t>
    </r>
    <r>
      <rPr>
        <b/>
        <sz val="11"/>
        <rFont val="Sylfaen"/>
        <family val="1"/>
      </rPr>
      <t>ვიდეო გადამღები აღჭურვილი უნდა იყოს დასამაგრებელი მიკროფონით (ე.წ პეტლიჩკა)</t>
    </r>
  </si>
  <si>
    <r>
      <t>ფოტო გადაღება შემდეგი პირობებით:
ყველა სესიის ფოტო გადაღება (მინიმუმ 1 ფოტოგრაფი) პროფესიონალური Full Frame კამერით. კამერა უნდა იყოს აღჭურვილი ხელოვნური განათებით, ფოტო კამერას უნდა ახლდეს ობიექტივები, მათ შორის ფართე კუთხიანი და ტელეობიექტივი. ჯამში არანაკლებ 300 ფოტო (უმაღლესი ხარისხით).</t>
    </r>
    <r>
      <rPr>
        <sz val="11"/>
        <color rgb="FFFF0000"/>
        <rFont val="Sylfaen"/>
        <family val="1"/>
      </rPr>
      <t xml:space="preserve"> </t>
    </r>
    <r>
      <rPr>
        <sz val="11"/>
        <color theme="1"/>
        <rFont val="Sylfaen"/>
        <family val="1"/>
      </rPr>
      <t>მიმწოდებელმა შემსყიდველს უნდა გადასცეს ყველა  სესიის და პოსტერების გამოფენის ამსახველი ფოტოები.
ფოტოგრაფებმა თან უნდა იქონიონ ტექნიკური აღჭურვილობა, რითაც ფოტოების კომპიუტერში გადატანა მოხდება შეუფერხებლად კონფერენიის მსვლელობის დროს. 
გადაღებული სრული მასალის დამუშავებული ვერსიების მოწოდება უნდა განხორციელდეს შემსყიდველის მოთხოვნიდან 5 (ხუთი) სამუშაო დღის განმავლობაში.</t>
    </r>
  </si>
  <si>
    <r>
      <t>კვებითი მომსახურება</t>
    </r>
    <r>
      <rPr>
        <b/>
        <sz val="11"/>
        <color rgb="FFFF0000"/>
        <rFont val="Sylfaen"/>
        <family val="1"/>
      </rPr>
      <t xml:space="preserve"> </t>
    </r>
  </si>
  <si>
    <r>
      <t xml:space="preserve">ლოკაცია: იმავე ტერიტორიაზე, სადაც გაიმართება კონფერენცია. </t>
    </r>
    <r>
      <rPr>
        <b/>
        <sz val="11"/>
        <color theme="1"/>
        <rFont val="Sylfaen"/>
        <family val="1"/>
      </rPr>
      <t xml:space="preserve"> </t>
    </r>
    <r>
      <rPr>
        <sz val="11"/>
        <color theme="1"/>
        <rFont val="Sylfaen"/>
        <family val="1"/>
      </rPr>
      <t xml:space="preserve">
ლანჩის მახასიათებელი: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 (ნამცხვარი).</t>
    </r>
  </si>
  <si>
    <r>
      <t>ცივი</t>
    </r>
    <r>
      <rPr>
        <sz val="11"/>
        <color rgb="FF000000"/>
        <rFont val="Sylfaen"/>
        <family val="1"/>
      </rPr>
      <t xml:space="preserve"> კერძი მათ შორის სალათებიც</t>
    </r>
  </si>
  <si>
    <r>
      <t>ცხელი</t>
    </r>
    <r>
      <rPr>
        <sz val="11"/>
        <color rgb="FF000000"/>
        <rFont val="Sylfaen"/>
        <family val="1"/>
      </rPr>
      <t xml:space="preserve"> კერძები </t>
    </r>
    <r>
      <rPr>
        <sz val="10.5"/>
        <color rgb="FF000000"/>
        <rFont val="Calibri"/>
        <family val="2"/>
        <charset val="204"/>
      </rPr>
      <t/>
    </r>
  </si>
  <si>
    <r>
      <t>ცომეული</t>
    </r>
    <r>
      <rPr>
        <sz val="11"/>
        <color rgb="FF000000"/>
        <rFont val="Sylfaen"/>
        <family val="1"/>
      </rPr>
      <t xml:space="preserve"> </t>
    </r>
    <r>
      <rPr>
        <sz val="10.5"/>
        <color rgb="FF000000"/>
        <rFont val="Calibri"/>
        <family val="2"/>
        <charset val="204"/>
      </rPr>
      <t/>
    </r>
  </si>
  <si>
    <r>
      <t>სეზონური</t>
    </r>
    <r>
      <rPr>
        <sz val="11"/>
        <color rgb="FF000000"/>
        <rFont val="Sylfaen"/>
        <family val="1"/>
      </rPr>
      <t xml:space="preserve"> ხილი </t>
    </r>
    <r>
      <rPr>
        <sz val="10.5"/>
        <color rgb="FF000000"/>
        <rFont val="Sylfaen"/>
        <family val="1"/>
        <charset val="204"/>
      </rPr>
      <t/>
    </r>
  </si>
  <si>
    <r>
      <t>მარხვის შემთხვევაში კვებაში გათვალისწინებული უნდა იყოს როგორც სამარხვო მენიუც ასევე არასამარხვოც.</t>
    </r>
    <r>
      <rPr>
        <u/>
        <sz val="11"/>
        <color rgb="FFFF0000"/>
        <rFont val="Sylfaen"/>
        <family val="1"/>
      </rPr>
      <t xml:space="preserve"> </t>
    </r>
  </si>
  <si>
    <r>
      <t xml:space="preserve">
</t>
    </r>
    <r>
      <rPr>
        <b/>
        <sz val="11"/>
        <rFont val="Sylfaen"/>
        <family val="1"/>
      </rPr>
      <t>მიმწოდებელი ვალდებულია წარმოადგინოს ინფორმაცია საკონტაქტო პირების შესახებ ლოჯისტიკის და  საორგანიზაციო საკითხების მიმართულებით (არანაკლებ 3 საკონტაქტო პირი).</t>
    </r>
  </si>
  <si>
    <t>აღწერილობა</t>
  </si>
  <si>
    <t>სულ</t>
  </si>
  <si>
    <t>სულ ფასი</t>
  </si>
  <si>
    <t>საქონლის დამზადება უნდა განხორციელდეს საბოლოო დიზაინის შემუშავებიდან (2.1 პუნქტში მითითებული ვადის გათვალისწინებით) 5 სამუშაო დღეში (აღნიშნული პროდუქტის ხარისხი ეტაპობრივად გადამოწმდება შემსყიდველის მხრიდან), რომელიც უნდა დასაწყობდეს მიმწოდებლის მიერ საკუთარი ხარჯით, ღონისძიების გამართვის დღემდე
სპეციალურად ღონისძიების დღისთვის შემუშავებული დიზაინის ერთიანი კონცეფციის მიხედვით.</t>
  </si>
  <si>
    <t>საქონლის დამზადება უნდა განხორციელდეს ხელშეკრულების გაფორმების შემდგომ, შემსყიდველის მიერ უკვე მომზადებული და მიმწოდებელზე გადაცემული დიზაინის მიხედვით 5 სამუშაო დღეში (აღნიშნული პროდუქტის ხარისხი ეტაპობრივად გადამოწმდება შემსყიდველის მხრიდან), რომელიც უნდა დასაწყობდეს მიმწოდებლის მიერ საკუთარი ხარჯით, ღონისძიების გამართვის დღემდე
შემსყიდველის მიერ სპეციალურად ღონისძიების დღისთვის შემუშავებული დიზაინის ერთიანი კონცეფციის მიხედვით.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</si>
</sst>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charset val="204"/>
    </font>
    <font>
      <sz val="10.5"/>
      <color rgb="FF000000"/>
      <name val="Calibri"/>
      <family val="2"/>
      <charset val="204"/>
    </font>
    <font>
      <sz val="10.5"/>
      <color rgb="FF000000"/>
      <name val="Sylfaen"/>
      <family val="1"/>
      <charset val="204"/>
    </font>
    <font>
      <sz val="10"/>
      <color theme="1"/>
      <name val="Sylfaen"/>
      <family val="1"/>
    </font>
    <font>
      <sz val="11"/>
      <color rgb="FF000000"/>
      <name val="Verdana"/>
      <family val="2"/>
    </font>
    <font>
      <b/>
      <sz val="11"/>
      <name val="Sylfaen"/>
      <family val="1"/>
    </font>
    <font>
      <sz val="11"/>
      <color theme="1"/>
      <name val="Sylfaen"/>
      <family val="1"/>
    </font>
    <font>
      <b/>
      <sz val="11"/>
      <color theme="1"/>
      <name val="Sylfaen"/>
      <family val="1"/>
    </font>
    <font>
      <b/>
      <sz val="11"/>
      <color theme="1" tint="4.9989318521683403E-2"/>
      <name val="Sylfaen"/>
      <family val="1"/>
    </font>
    <font>
      <sz val="11"/>
      <name val="Sylfaen"/>
      <family val="1"/>
    </font>
    <font>
      <sz val="11"/>
      <color theme="1" tint="4.9989318521683403E-2"/>
      <name val="Sylfaen"/>
      <family val="1"/>
    </font>
    <font>
      <sz val="11"/>
      <color rgb="FFFF0000"/>
      <name val="Sylfaen"/>
      <family val="1"/>
    </font>
    <font>
      <b/>
      <sz val="11"/>
      <color rgb="FFFF0000"/>
      <name val="Sylfaen"/>
      <family val="1"/>
    </font>
    <font>
      <sz val="11"/>
      <color rgb="FF000000"/>
      <name val="Sylfaen"/>
      <family val="1"/>
    </font>
    <font>
      <u/>
      <sz val="11"/>
      <color theme="1"/>
      <name val="Sylfaen"/>
      <family val="1"/>
    </font>
    <font>
      <u/>
      <sz val="11"/>
      <color rgb="FFFF0000"/>
      <name val="Sylfaen"/>
      <family val="1"/>
    </font>
  </fonts>
  <fills count="6">
    <fill>
      <patternFill patternType="none"/>
    </fill>
    <fill>
      <patternFill patternType="gray125"/>
    </fill>
    <fill>
      <patternFill patternType="solid">
        <fgColor rgb="FFA5A5A5"/>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0">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0" fontId="3" fillId="0" borderId="0"/>
  </cellStyleXfs>
  <cellXfs count="93">
    <xf numFmtId="0" fontId="0" fillId="0" borderId="0" xfId="0"/>
    <xf numFmtId="0" fontId="6" fillId="0" borderId="0" xfId="0" applyFont="1"/>
    <xf numFmtId="0" fontId="6" fillId="4" borderId="0" xfId="0" applyFont="1" applyFill="1"/>
    <xf numFmtId="0" fontId="6" fillId="0" borderId="0" xfId="0" applyFont="1" applyAlignment="1">
      <alignment horizontal="center" vertical="center" wrapText="1"/>
    </xf>
    <xf numFmtId="43" fontId="6" fillId="0" borderId="0" xfId="1" applyFont="1"/>
    <xf numFmtId="0" fontId="8" fillId="0" borderId="2" xfId="3"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2"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2" applyNumberFormat="1" applyFont="1" applyFill="1" applyBorder="1" applyAlignment="1">
      <alignment horizontal="center" vertical="center" wrapText="1"/>
    </xf>
    <xf numFmtId="0" fontId="11" fillId="0" borderId="2" xfId="2" applyNumberFormat="1" applyFont="1" applyFill="1" applyBorder="1" applyAlignment="1">
      <alignment horizontal="center" vertical="center" wrapText="1"/>
    </xf>
    <xf numFmtId="0" fontId="9" fillId="4" borderId="2" xfId="0" applyNumberFormat="1" applyFont="1" applyFill="1" applyBorder="1" applyAlignment="1">
      <alignment horizontal="center" vertical="center" wrapText="1"/>
    </xf>
    <xf numFmtId="0" fontId="9" fillId="0" borderId="0" xfId="0" applyNumberFormat="1" applyFont="1" applyAlignment="1">
      <alignment horizontal="center" vertical="center" wrapText="1"/>
    </xf>
    <xf numFmtId="0" fontId="16" fillId="0" borderId="0"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8" fillId="0" borderId="0" xfId="0" applyNumberFormat="1" applyFont="1" applyFill="1" applyBorder="1" applyAlignment="1">
      <alignment horizontal="center" vertical="center" wrapText="1"/>
    </xf>
    <xf numFmtId="0" fontId="12" fillId="0" borderId="0" xfId="0" applyNumberFormat="1" applyFont="1" applyAlignment="1">
      <alignment horizontal="center" vertical="center" wrapText="1"/>
    </xf>
    <xf numFmtId="0" fontId="9" fillId="0" borderId="0" xfId="1" applyNumberFormat="1" applyFont="1" applyAlignment="1">
      <alignment horizontal="center" vertical="center" wrapText="1"/>
    </xf>
    <xf numFmtId="0" fontId="12"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9" fillId="0" borderId="2" xfId="0" applyNumberFormat="1" applyFont="1" applyBorder="1" applyAlignment="1">
      <alignment horizontal="left" vertical="center" wrapText="1"/>
    </xf>
    <xf numFmtId="0" fontId="12" fillId="0" borderId="2" xfId="0" applyNumberFormat="1" applyFont="1" applyBorder="1" applyAlignment="1">
      <alignment horizontal="left" vertical="center" wrapText="1"/>
    </xf>
    <xf numFmtId="0" fontId="12" fillId="0" borderId="2" xfId="0" applyNumberFormat="1" applyFont="1" applyFill="1" applyBorder="1" applyAlignment="1">
      <alignment vertical="center" wrapText="1"/>
    </xf>
    <xf numFmtId="0" fontId="12" fillId="4"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7" fillId="0" borderId="2" xfId="0" applyNumberFormat="1" applyFont="1" applyBorder="1" applyAlignment="1">
      <alignment horizontal="left" vertical="center" wrapText="1"/>
    </xf>
    <xf numFmtId="0" fontId="11" fillId="0" borderId="2" xfId="2" applyNumberFormat="1" applyFont="1" applyFill="1" applyBorder="1" applyAlignment="1">
      <alignment horizontal="left" vertical="center" wrapText="1"/>
    </xf>
    <xf numFmtId="0" fontId="10" fillId="0" borderId="2" xfId="2" applyNumberFormat="1" applyFont="1" applyFill="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3"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8" fillId="0" borderId="7" xfId="0" applyNumberFormat="1" applyFont="1" applyFill="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7" xfId="0" applyNumberFormat="1" applyFont="1" applyFill="1" applyBorder="1" applyAlignment="1">
      <alignment horizontal="center" vertical="center" wrapText="1"/>
    </xf>
    <xf numFmtId="0" fontId="13" fillId="0" borderId="6" xfId="2" applyNumberFormat="1" applyFont="1" applyFill="1" applyBorder="1" applyAlignment="1">
      <alignment horizontal="center" vertical="center" wrapText="1"/>
    </xf>
    <xf numFmtId="0" fontId="11" fillId="0" borderId="7" xfId="2" applyNumberFormat="1" applyFont="1" applyFill="1" applyBorder="1" applyAlignment="1">
      <alignment horizontal="left" vertical="center" wrapText="1"/>
    </xf>
    <xf numFmtId="0" fontId="11" fillId="0" borderId="6" xfId="2" applyNumberFormat="1" applyFont="1" applyFill="1" applyBorder="1" applyAlignment="1">
      <alignment horizontal="center" vertical="center" wrapText="1"/>
    </xf>
    <xf numFmtId="0" fontId="11" fillId="0" borderId="7" xfId="2"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4" borderId="6" xfId="0" applyNumberFormat="1" applyFont="1" applyFill="1" applyBorder="1" applyAlignment="1">
      <alignment horizontal="center" vertical="center" wrapText="1"/>
    </xf>
    <xf numFmtId="0" fontId="11" fillId="0" borderId="6" xfId="2" applyNumberFormat="1" applyFont="1" applyFill="1" applyBorder="1" applyAlignment="1">
      <alignment horizontal="center" vertical="center" wrapText="1"/>
    </xf>
    <xf numFmtId="0" fontId="10" fillId="0" borderId="6" xfId="2" applyNumberFormat="1" applyFont="1" applyFill="1" applyBorder="1" applyAlignment="1">
      <alignment horizontal="center" vertical="center" wrapText="1"/>
    </xf>
    <xf numFmtId="0" fontId="10" fillId="0" borderId="8" xfId="0" applyNumberFormat="1" applyFont="1" applyFill="1" applyBorder="1" applyAlignment="1">
      <alignment horizontal="right" vertical="center" wrapText="1"/>
    </xf>
    <xf numFmtId="0" fontId="10" fillId="0" borderId="9" xfId="0" applyNumberFormat="1" applyFont="1" applyFill="1" applyBorder="1" applyAlignment="1">
      <alignment horizontal="right" vertical="center" wrapText="1"/>
    </xf>
    <xf numFmtId="0" fontId="9" fillId="0" borderId="10"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1" fillId="2" borderId="3" xfId="2" applyNumberFormat="1" applyFont="1" applyBorder="1" applyAlignment="1">
      <alignment horizontal="center" vertical="center" wrapText="1"/>
    </xf>
    <xf numFmtId="0" fontId="11" fillId="3" borderId="4" xfId="2" applyNumberFormat="1" applyFont="1" applyFill="1" applyBorder="1" applyAlignment="1">
      <alignment horizontal="center" vertical="center" wrapText="1"/>
    </xf>
    <xf numFmtId="0" fontId="11" fillId="3" borderId="5" xfId="2" applyNumberFormat="1" applyFont="1" applyFill="1" applyBorder="1" applyAlignment="1">
      <alignment horizontal="center" vertical="center" wrapText="1"/>
    </xf>
    <xf numFmtId="0" fontId="10" fillId="0" borderId="8" xfId="0" applyNumberFormat="1" applyFont="1" applyBorder="1" applyAlignment="1">
      <alignment horizontal="right" vertical="center" wrapText="1"/>
    </xf>
    <xf numFmtId="0" fontId="10" fillId="0" borderId="9" xfId="0" applyNumberFormat="1" applyFont="1" applyBorder="1" applyAlignment="1">
      <alignment horizontal="right" vertical="center" wrapText="1"/>
    </xf>
    <xf numFmtId="0" fontId="9" fillId="0" borderId="10" xfId="0" applyNumberFormat="1" applyFont="1" applyBorder="1" applyAlignment="1">
      <alignment horizontal="center" vertical="center" wrapText="1"/>
    </xf>
    <xf numFmtId="0" fontId="8" fillId="5" borderId="14"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6" xfId="0" applyNumberFormat="1" applyFont="1" applyFill="1" applyBorder="1" applyAlignment="1">
      <alignment horizontal="center" vertical="center" wrapText="1"/>
    </xf>
    <xf numFmtId="0" fontId="10" fillId="5" borderId="3" xfId="0" applyNumberFormat="1" applyFont="1" applyFill="1" applyBorder="1" applyAlignment="1">
      <alignment horizontal="center" vertical="center" wrapText="1"/>
    </xf>
    <xf numFmtId="0" fontId="11" fillId="2" borderId="4" xfId="2" applyNumberFormat="1" applyFont="1" applyBorder="1" applyAlignment="1">
      <alignment horizontal="center" vertical="center" wrapText="1"/>
    </xf>
    <xf numFmtId="0" fontId="11" fillId="2" borderId="5" xfId="2" applyNumberFormat="1" applyFont="1" applyBorder="1" applyAlignment="1">
      <alignment horizontal="center" vertical="center" wrapText="1"/>
    </xf>
    <xf numFmtId="0" fontId="11" fillId="0" borderId="3" xfId="2" applyNumberFormat="1" applyFont="1" applyFill="1" applyBorder="1" applyAlignment="1">
      <alignment horizontal="center" vertical="center" wrapText="1"/>
    </xf>
    <xf numFmtId="0" fontId="11" fillId="0" borderId="4" xfId="2" applyNumberFormat="1" applyFont="1" applyFill="1" applyBorder="1" applyAlignment="1">
      <alignment horizontal="center" vertical="center" wrapText="1"/>
    </xf>
    <xf numFmtId="0" fontId="11" fillId="0" borderId="5" xfId="2" applyNumberFormat="1" applyFont="1" applyFill="1" applyBorder="1" applyAlignment="1">
      <alignment horizontal="center" vertical="center" wrapText="1"/>
    </xf>
    <xf numFmtId="0" fontId="10" fillId="0" borderId="11" xfId="0" applyNumberFormat="1" applyFont="1" applyFill="1" applyBorder="1" applyAlignment="1">
      <alignment horizontal="right" vertical="center" wrapText="1"/>
    </xf>
    <xf numFmtId="0" fontId="10" fillId="0" borderId="12" xfId="0" applyNumberFormat="1" applyFont="1" applyFill="1" applyBorder="1" applyAlignment="1">
      <alignment horizontal="right" vertical="center" wrapText="1"/>
    </xf>
    <xf numFmtId="0" fontId="10" fillId="2" borderId="3" xfId="2" applyNumberFormat="1" applyFont="1" applyBorder="1" applyAlignment="1">
      <alignment horizontal="center" vertical="center" wrapText="1"/>
    </xf>
    <xf numFmtId="0" fontId="10" fillId="2" borderId="5" xfId="2" applyNumberFormat="1" applyFont="1" applyBorder="1" applyAlignment="1">
      <alignment horizontal="center" vertical="center" wrapText="1"/>
    </xf>
    <xf numFmtId="0" fontId="12" fillId="0" borderId="7"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0" borderId="9"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17" fillId="0" borderId="17" xfId="0" applyNumberFormat="1" applyFont="1" applyBorder="1" applyAlignment="1">
      <alignment horizontal="center" vertical="center" wrapText="1"/>
    </xf>
    <xf numFmtId="0" fontId="17" fillId="0" borderId="18" xfId="0" applyNumberFormat="1" applyFont="1" applyBorder="1" applyAlignment="1">
      <alignment horizontal="center" vertical="center" wrapText="1"/>
    </xf>
    <xf numFmtId="0" fontId="17" fillId="0" borderId="19" xfId="0" applyNumberFormat="1" applyFont="1" applyBorder="1" applyAlignment="1">
      <alignment horizontal="center" vertical="center" wrapText="1"/>
    </xf>
    <xf numFmtId="0" fontId="8" fillId="0" borderId="17" xfId="0" applyNumberFormat="1" applyFont="1" applyBorder="1" applyAlignment="1">
      <alignment horizontal="right" vertical="center" wrapText="1"/>
    </xf>
    <xf numFmtId="0" fontId="8" fillId="0" borderId="18" xfId="0" applyNumberFormat="1" applyFont="1" applyBorder="1" applyAlignment="1">
      <alignment horizontal="right" vertical="center" wrapText="1"/>
    </xf>
    <xf numFmtId="0" fontId="9" fillId="0" borderId="19" xfId="0" applyNumberFormat="1" applyFont="1" applyBorder="1" applyAlignment="1">
      <alignment horizontal="center" vertical="center" wrapText="1"/>
    </xf>
    <xf numFmtId="0" fontId="9" fillId="0" borderId="2" xfId="2" applyNumberFormat="1" applyFont="1" applyFill="1" applyBorder="1" applyAlignment="1">
      <alignment horizontal="left" vertical="center" wrapText="1"/>
    </xf>
    <xf numFmtId="0" fontId="9" fillId="4" borderId="2" xfId="0" applyNumberFormat="1" applyFont="1" applyFill="1" applyBorder="1" applyAlignment="1">
      <alignment horizontal="left" vertical="center" wrapText="1"/>
    </xf>
    <xf numFmtId="0" fontId="10" fillId="2" borderId="4" xfId="2"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8" fillId="0" borderId="0" xfId="0" applyNumberFormat="1" applyFont="1" applyFill="1" applyBorder="1" applyAlignment="1">
      <alignment horizontal="left" vertical="center" wrapText="1"/>
    </xf>
    <xf numFmtId="0" fontId="12" fillId="0" borderId="0" xfId="0" applyNumberFormat="1" applyFont="1" applyAlignment="1">
      <alignment horizontal="left" vertical="center" wrapText="1"/>
    </xf>
    <xf numFmtId="0" fontId="9" fillId="0" borderId="0" xfId="0" applyNumberFormat="1" applyFont="1" applyAlignment="1">
      <alignment horizontal="left" vertical="center" wrapText="1"/>
    </xf>
  </cellXfs>
  <cellStyles count="4">
    <cellStyle name="Check Cell" xfId="2" builtinId="23"/>
    <cellStyle name="Comma" xfId="1" builtinId="3"/>
    <cellStyle name="Normal" xfId="0" builtinId="0"/>
    <cellStyle name="Normal_Sheet1"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46" zoomScale="55" zoomScaleNormal="85" zoomScaleSheetLayoutView="55" workbookViewId="0">
      <selection activeCell="B47" sqref="B47"/>
    </sheetView>
  </sheetViews>
  <sheetFormatPr defaultColWidth="8.5703125" defaultRowHeight="15" x14ac:dyDescent="0.3"/>
  <cols>
    <col min="1" max="1" width="4.85546875" style="14" customWidth="1"/>
    <col min="2" max="2" width="132.7109375" style="92" customWidth="1"/>
    <col min="3" max="3" width="86.85546875" style="14" customWidth="1"/>
    <col min="4" max="4" width="17.28515625" style="14" customWidth="1"/>
    <col min="5" max="5" width="15.140625" style="14" customWidth="1"/>
    <col min="6" max="6" width="14" style="14" customWidth="1"/>
    <col min="7" max="7" width="12.85546875" style="14" customWidth="1"/>
    <col min="8" max="16384" width="8.5703125" style="1"/>
  </cols>
  <sheetData>
    <row r="1" spans="1:13" ht="25.5" customHeight="1" x14ac:dyDescent="0.3">
      <c r="A1" s="33" t="s">
        <v>46</v>
      </c>
      <c r="B1" s="34"/>
      <c r="C1" s="34"/>
      <c r="D1" s="34"/>
      <c r="E1" s="34"/>
      <c r="F1" s="34"/>
      <c r="G1" s="35"/>
    </row>
    <row r="2" spans="1:13" ht="36.75" customHeight="1" x14ac:dyDescent="0.3">
      <c r="A2" s="36" t="s">
        <v>0</v>
      </c>
      <c r="B2" s="5"/>
      <c r="C2" s="16" t="s">
        <v>62</v>
      </c>
      <c r="D2" s="16"/>
      <c r="E2" s="16"/>
      <c r="F2" s="16"/>
      <c r="G2" s="37"/>
    </row>
    <row r="3" spans="1:13" ht="22.5" customHeight="1" x14ac:dyDescent="0.3">
      <c r="A3" s="36" t="s">
        <v>41</v>
      </c>
      <c r="B3" s="5"/>
      <c r="C3" s="16" t="s">
        <v>47</v>
      </c>
      <c r="D3" s="16"/>
      <c r="E3" s="16"/>
      <c r="F3" s="16"/>
      <c r="G3" s="37"/>
    </row>
    <row r="4" spans="1:13" ht="30.75" customHeight="1" x14ac:dyDescent="0.3">
      <c r="A4" s="38"/>
      <c r="B4" s="6" t="s">
        <v>35</v>
      </c>
      <c r="C4" s="28" t="s">
        <v>48</v>
      </c>
      <c r="D4" s="28"/>
      <c r="E4" s="28"/>
      <c r="F4" s="28"/>
      <c r="G4" s="39"/>
    </row>
    <row r="5" spans="1:13" ht="67.5" customHeight="1" thickBot="1" x14ac:dyDescent="0.35">
      <c r="A5" s="54" t="s">
        <v>1</v>
      </c>
      <c r="B5" s="55" t="s">
        <v>2</v>
      </c>
      <c r="C5" s="55" t="s">
        <v>75</v>
      </c>
      <c r="D5" s="55" t="s">
        <v>20</v>
      </c>
      <c r="E5" s="55" t="s">
        <v>13</v>
      </c>
      <c r="F5" s="55" t="s">
        <v>57</v>
      </c>
      <c r="G5" s="56" t="s">
        <v>58</v>
      </c>
    </row>
    <row r="6" spans="1:13" ht="23.25" customHeight="1" x14ac:dyDescent="0.3">
      <c r="A6" s="57">
        <v>1</v>
      </c>
      <c r="B6" s="58" t="s">
        <v>18</v>
      </c>
      <c r="C6" s="58"/>
      <c r="D6" s="58"/>
      <c r="E6" s="58"/>
      <c r="F6" s="58"/>
      <c r="G6" s="59"/>
    </row>
    <row r="7" spans="1:13" ht="99" customHeight="1" x14ac:dyDescent="0.3">
      <c r="A7" s="40">
        <v>1.1000000000000001</v>
      </c>
      <c r="B7" s="22" t="s">
        <v>63</v>
      </c>
      <c r="C7" s="29" t="s">
        <v>74</v>
      </c>
      <c r="D7" s="29"/>
      <c r="E7" s="29"/>
      <c r="F7" s="26"/>
      <c r="G7" s="41">
        <f>F7</f>
        <v>0</v>
      </c>
    </row>
    <row r="8" spans="1:13" ht="32.25" customHeight="1" thickBot="1" x14ac:dyDescent="0.35">
      <c r="A8" s="60" t="s">
        <v>76</v>
      </c>
      <c r="B8" s="61"/>
      <c r="C8" s="61"/>
      <c r="D8" s="61"/>
      <c r="E8" s="61"/>
      <c r="F8" s="61"/>
      <c r="G8" s="62">
        <f>G7</f>
        <v>0</v>
      </c>
    </row>
    <row r="9" spans="1:13" x14ac:dyDescent="0.3">
      <c r="A9" s="66">
        <v>2</v>
      </c>
      <c r="B9" s="63" t="s">
        <v>51</v>
      </c>
      <c r="C9" s="64"/>
      <c r="D9" s="64"/>
      <c r="E9" s="64"/>
      <c r="F9" s="64"/>
      <c r="G9" s="65"/>
    </row>
    <row r="10" spans="1:13" ht="48" customHeight="1" x14ac:dyDescent="0.3">
      <c r="A10" s="40">
        <v>2.1</v>
      </c>
      <c r="B10" s="30" t="s">
        <v>50</v>
      </c>
      <c r="C10" s="8"/>
      <c r="D10" s="8"/>
      <c r="E10" s="8">
        <v>1</v>
      </c>
      <c r="F10" s="8"/>
      <c r="G10" s="41">
        <f>E10*F10</f>
        <v>0</v>
      </c>
    </row>
    <row r="11" spans="1:13" ht="15.75" thickBot="1" x14ac:dyDescent="0.35">
      <c r="A11" s="60" t="s">
        <v>14</v>
      </c>
      <c r="B11" s="61"/>
      <c r="C11" s="61"/>
      <c r="D11" s="61"/>
      <c r="E11" s="61"/>
      <c r="F11" s="61"/>
      <c r="G11" s="53">
        <f>G10</f>
        <v>0</v>
      </c>
    </row>
    <row r="12" spans="1:13" x14ac:dyDescent="0.3">
      <c r="A12" s="57">
        <v>3</v>
      </c>
      <c r="B12" s="67" t="s">
        <v>16</v>
      </c>
      <c r="C12" s="67"/>
      <c r="D12" s="67"/>
      <c r="E12" s="67"/>
      <c r="F12" s="67"/>
      <c r="G12" s="68"/>
    </row>
    <row r="13" spans="1:13" ht="42.75" customHeight="1" x14ac:dyDescent="0.3">
      <c r="A13" s="43">
        <v>3.1</v>
      </c>
      <c r="B13" s="31" t="s">
        <v>64</v>
      </c>
      <c r="C13" s="31"/>
      <c r="D13" s="31"/>
      <c r="E13" s="31"/>
      <c r="F13" s="31"/>
      <c r="G13" s="44"/>
    </row>
    <row r="14" spans="1:13" ht="46.5" customHeight="1" x14ac:dyDescent="0.3">
      <c r="A14" s="43">
        <v>3.2</v>
      </c>
      <c r="B14" s="24" t="s">
        <v>11</v>
      </c>
      <c r="C14" s="6" t="s">
        <v>23</v>
      </c>
      <c r="D14" s="9">
        <v>3</v>
      </c>
      <c r="E14" s="7">
        <v>2</v>
      </c>
      <c r="F14" s="7"/>
      <c r="G14" s="41">
        <f>D14*E14*F14</f>
        <v>0</v>
      </c>
    </row>
    <row r="15" spans="1:13" ht="15.75" customHeight="1" x14ac:dyDescent="0.3">
      <c r="A15" s="43">
        <v>3.3</v>
      </c>
      <c r="B15" s="24" t="s">
        <v>3</v>
      </c>
      <c r="C15" s="6" t="s">
        <v>23</v>
      </c>
      <c r="D15" s="9">
        <v>3</v>
      </c>
      <c r="E15" s="7">
        <v>2</v>
      </c>
      <c r="F15" s="7"/>
      <c r="G15" s="41">
        <f t="shared" ref="G15:G19" si="0">D15*E15*F15</f>
        <v>0</v>
      </c>
    </row>
    <row r="16" spans="1:13" s="2" customFormat="1" ht="15.75" customHeight="1" x14ac:dyDescent="0.3">
      <c r="A16" s="43">
        <v>3.4</v>
      </c>
      <c r="B16" s="24" t="s">
        <v>17</v>
      </c>
      <c r="C16" s="6" t="s">
        <v>23</v>
      </c>
      <c r="D16" s="9">
        <v>1</v>
      </c>
      <c r="E16" s="7">
        <v>2</v>
      </c>
      <c r="F16" s="7"/>
      <c r="G16" s="41">
        <f t="shared" si="0"/>
        <v>0</v>
      </c>
      <c r="H16" s="1"/>
      <c r="I16" s="1"/>
      <c r="J16" s="1"/>
      <c r="K16" s="1"/>
      <c r="L16" s="1"/>
      <c r="M16" s="1"/>
    </row>
    <row r="17" spans="1:7" ht="62.25" customHeight="1" x14ac:dyDescent="0.3">
      <c r="A17" s="43">
        <v>3.5</v>
      </c>
      <c r="B17" s="22" t="s">
        <v>54</v>
      </c>
      <c r="C17" s="10" t="s">
        <v>53</v>
      </c>
      <c r="D17" s="9">
        <v>1</v>
      </c>
      <c r="E17" s="9">
        <v>1</v>
      </c>
      <c r="F17" s="9"/>
      <c r="G17" s="41">
        <f t="shared" si="0"/>
        <v>0</v>
      </c>
    </row>
    <row r="18" spans="1:7" ht="36" customHeight="1" x14ac:dyDescent="0.3">
      <c r="A18" s="43">
        <v>3.6</v>
      </c>
      <c r="B18" s="22" t="s">
        <v>24</v>
      </c>
      <c r="C18" s="6" t="s">
        <v>23</v>
      </c>
      <c r="D18" s="8">
        <v>3</v>
      </c>
      <c r="E18" s="7">
        <v>2</v>
      </c>
      <c r="F18" s="7"/>
      <c r="G18" s="41">
        <f t="shared" si="0"/>
        <v>0</v>
      </c>
    </row>
    <row r="19" spans="1:7" ht="39" customHeight="1" x14ac:dyDescent="0.3">
      <c r="A19" s="43">
        <v>3.7</v>
      </c>
      <c r="B19" s="22" t="s">
        <v>19</v>
      </c>
      <c r="C19" s="6" t="s">
        <v>23</v>
      </c>
      <c r="D19" s="8">
        <v>3</v>
      </c>
      <c r="E19" s="7">
        <v>2</v>
      </c>
      <c r="F19" s="7"/>
      <c r="G19" s="41">
        <f t="shared" si="0"/>
        <v>0</v>
      </c>
    </row>
    <row r="20" spans="1:7" ht="15.75" thickBot="1" x14ac:dyDescent="0.35">
      <c r="A20" s="60" t="s">
        <v>14</v>
      </c>
      <c r="B20" s="61"/>
      <c r="C20" s="61"/>
      <c r="D20" s="61"/>
      <c r="E20" s="61"/>
      <c r="F20" s="61"/>
      <c r="G20" s="53">
        <f>SUM(G14:G19)</f>
        <v>0</v>
      </c>
    </row>
    <row r="21" spans="1:7" x14ac:dyDescent="0.3">
      <c r="A21" s="57">
        <v>4</v>
      </c>
      <c r="B21" s="67" t="s">
        <v>4</v>
      </c>
      <c r="C21" s="67"/>
      <c r="D21" s="67"/>
      <c r="E21" s="67"/>
      <c r="F21" s="67"/>
      <c r="G21" s="68"/>
    </row>
    <row r="22" spans="1:7" ht="237" customHeight="1" x14ac:dyDescent="0.3">
      <c r="A22" s="45">
        <v>4.0999999999999996</v>
      </c>
      <c r="B22" s="22" t="s">
        <v>65</v>
      </c>
      <c r="C22" s="12" t="s">
        <v>23</v>
      </c>
      <c r="D22" s="11"/>
      <c r="E22" s="11">
        <v>2</v>
      </c>
      <c r="F22" s="11"/>
      <c r="G22" s="46">
        <f>E22*F22</f>
        <v>0</v>
      </c>
    </row>
    <row r="23" spans="1:7" ht="144.75" customHeight="1" x14ac:dyDescent="0.3">
      <c r="A23" s="45">
        <v>4.2</v>
      </c>
      <c r="B23" s="23" t="s">
        <v>66</v>
      </c>
      <c r="C23" s="12"/>
      <c r="D23" s="11"/>
      <c r="E23" s="11">
        <v>2</v>
      </c>
      <c r="F23" s="11"/>
      <c r="G23" s="46">
        <f>E23*F23</f>
        <v>0</v>
      </c>
    </row>
    <row r="24" spans="1:7" ht="41.25" customHeight="1" x14ac:dyDescent="0.3">
      <c r="A24" s="40">
        <v>4.3</v>
      </c>
      <c r="B24" s="24" t="s">
        <v>59</v>
      </c>
      <c r="C24" s="6" t="s">
        <v>23</v>
      </c>
      <c r="D24" s="7"/>
      <c r="E24" s="7">
        <v>2</v>
      </c>
      <c r="F24" s="7"/>
      <c r="G24" s="41">
        <f>E24*F24</f>
        <v>0</v>
      </c>
    </row>
    <row r="25" spans="1:7" ht="15.75" thickBot="1" x14ac:dyDescent="0.35">
      <c r="A25" s="60" t="s">
        <v>14</v>
      </c>
      <c r="B25" s="61"/>
      <c r="C25" s="61"/>
      <c r="D25" s="61"/>
      <c r="E25" s="61"/>
      <c r="F25" s="61"/>
      <c r="G25" s="53">
        <f>SUM(G22:G24)</f>
        <v>0</v>
      </c>
    </row>
    <row r="26" spans="1:7" x14ac:dyDescent="0.3">
      <c r="A26" s="57">
        <v>5</v>
      </c>
      <c r="B26" s="67" t="s">
        <v>5</v>
      </c>
      <c r="C26" s="67"/>
      <c r="D26" s="67"/>
      <c r="E26" s="67"/>
      <c r="F26" s="67"/>
      <c r="G26" s="68"/>
    </row>
    <row r="27" spans="1:7" ht="27" customHeight="1" x14ac:dyDescent="0.3">
      <c r="A27" s="47">
        <v>5.0999999999999996</v>
      </c>
      <c r="B27" s="23" t="s">
        <v>60</v>
      </c>
      <c r="C27" s="8" t="s">
        <v>36</v>
      </c>
      <c r="D27" s="9">
        <v>10</v>
      </c>
      <c r="E27" s="9">
        <v>1</v>
      </c>
      <c r="F27" s="9"/>
      <c r="G27" s="42">
        <f>D27*E27*F27</f>
        <v>0</v>
      </c>
    </row>
    <row r="28" spans="1:7" ht="27" customHeight="1" x14ac:dyDescent="0.3">
      <c r="A28" s="47">
        <v>5.2</v>
      </c>
      <c r="B28" s="25" t="s">
        <v>38</v>
      </c>
      <c r="C28" s="6" t="s">
        <v>23</v>
      </c>
      <c r="D28" s="7">
        <v>1</v>
      </c>
      <c r="E28" s="7">
        <v>2</v>
      </c>
      <c r="F28" s="13"/>
      <c r="G28" s="42">
        <f>D28*E28*F28</f>
        <v>0</v>
      </c>
    </row>
    <row r="29" spans="1:7" ht="15.75" thickBot="1" x14ac:dyDescent="0.35">
      <c r="A29" s="60" t="s">
        <v>14</v>
      </c>
      <c r="B29" s="61"/>
      <c r="C29" s="61"/>
      <c r="D29" s="61"/>
      <c r="E29" s="61"/>
      <c r="F29" s="61"/>
      <c r="G29" s="53">
        <f>SUM(G27:G28)</f>
        <v>0</v>
      </c>
    </row>
    <row r="30" spans="1:7" x14ac:dyDescent="0.3">
      <c r="A30" s="57">
        <v>6</v>
      </c>
      <c r="B30" s="67" t="s">
        <v>6</v>
      </c>
      <c r="C30" s="67"/>
      <c r="D30" s="67"/>
      <c r="E30" s="67"/>
      <c r="F30" s="67"/>
      <c r="G30" s="68"/>
    </row>
    <row r="31" spans="1:7" ht="117.75" customHeight="1" x14ac:dyDescent="0.3">
      <c r="A31" s="47">
        <v>6.1</v>
      </c>
      <c r="B31" s="23" t="s">
        <v>56</v>
      </c>
      <c r="C31" s="22" t="s">
        <v>79</v>
      </c>
      <c r="D31" s="9">
        <v>1</v>
      </c>
      <c r="E31" s="9"/>
      <c r="F31" s="9"/>
      <c r="G31" s="42">
        <f>D31*E31*F31</f>
        <v>0</v>
      </c>
    </row>
    <row r="32" spans="1:7" ht="121.5" customHeight="1" x14ac:dyDescent="0.3">
      <c r="A32" s="48">
        <v>6.2</v>
      </c>
      <c r="B32" s="23" t="s">
        <v>45</v>
      </c>
      <c r="C32" s="27" t="s">
        <v>79</v>
      </c>
      <c r="D32" s="13">
        <v>1</v>
      </c>
      <c r="E32" s="13"/>
      <c r="F32" s="9"/>
      <c r="G32" s="42">
        <f>D32*E32*F32</f>
        <v>0</v>
      </c>
    </row>
    <row r="33" spans="1:8" ht="119.25" customHeight="1" x14ac:dyDescent="0.3">
      <c r="A33" s="47">
        <v>6.3</v>
      </c>
      <c r="B33" s="23" t="s">
        <v>49</v>
      </c>
      <c r="C33" s="22" t="s">
        <v>79</v>
      </c>
      <c r="D33" s="9">
        <v>2</v>
      </c>
      <c r="E33" s="9"/>
      <c r="F33" s="9"/>
      <c r="G33" s="42">
        <f>D33*E33*F33</f>
        <v>0</v>
      </c>
    </row>
    <row r="34" spans="1:8" ht="117.75" customHeight="1" x14ac:dyDescent="0.3">
      <c r="A34" s="48">
        <v>6.4</v>
      </c>
      <c r="B34" s="27" t="s">
        <v>25</v>
      </c>
      <c r="C34" s="27" t="s">
        <v>79</v>
      </c>
      <c r="D34" s="13">
        <v>200</v>
      </c>
      <c r="E34" s="13"/>
      <c r="F34" s="9"/>
      <c r="G34" s="42">
        <f>D34*E34*F34</f>
        <v>0</v>
      </c>
    </row>
    <row r="35" spans="1:8" ht="93" customHeight="1" x14ac:dyDescent="0.3">
      <c r="A35" s="48">
        <v>6.5</v>
      </c>
      <c r="B35" s="23" t="s">
        <v>61</v>
      </c>
      <c r="C35" s="23" t="s">
        <v>42</v>
      </c>
      <c r="D35" s="9">
        <v>10</v>
      </c>
      <c r="E35" s="9"/>
      <c r="F35" s="9"/>
      <c r="G35" s="42">
        <f>D35*E35*F35</f>
        <v>0</v>
      </c>
    </row>
    <row r="36" spans="1:8" ht="15.75" thickBot="1" x14ac:dyDescent="0.35">
      <c r="A36" s="51" t="s">
        <v>14</v>
      </c>
      <c r="B36" s="52"/>
      <c r="C36" s="52"/>
      <c r="D36" s="52"/>
      <c r="E36" s="52"/>
      <c r="F36" s="52"/>
      <c r="G36" s="53">
        <f>SUM(G31:G35)</f>
        <v>0</v>
      </c>
    </row>
    <row r="37" spans="1:8" x14ac:dyDescent="0.3">
      <c r="A37" s="57">
        <v>7</v>
      </c>
      <c r="B37" s="67" t="s">
        <v>7</v>
      </c>
      <c r="C37" s="67"/>
      <c r="D37" s="67"/>
      <c r="E37" s="67"/>
      <c r="F37" s="67"/>
      <c r="G37" s="68"/>
    </row>
    <row r="38" spans="1:8" ht="112.5" customHeight="1" x14ac:dyDescent="0.3">
      <c r="A38" s="48">
        <v>7.1</v>
      </c>
      <c r="B38" s="87" t="s">
        <v>15</v>
      </c>
      <c r="C38" s="27" t="s">
        <v>78</v>
      </c>
      <c r="D38" s="13">
        <v>200</v>
      </c>
      <c r="E38" s="13"/>
      <c r="F38" s="7"/>
      <c r="G38" s="41">
        <f>D38*E38*F38</f>
        <v>0</v>
      </c>
    </row>
    <row r="39" spans="1:8" ht="116.25" customHeight="1" x14ac:dyDescent="0.3">
      <c r="A39" s="48">
        <v>7.2</v>
      </c>
      <c r="B39" s="87" t="s">
        <v>12</v>
      </c>
      <c r="C39" s="27" t="s">
        <v>78</v>
      </c>
      <c r="D39" s="13">
        <v>200</v>
      </c>
      <c r="E39" s="13"/>
      <c r="F39" s="7"/>
      <c r="G39" s="41">
        <f>D39*E39*F39</f>
        <v>0</v>
      </c>
    </row>
    <row r="40" spans="1:8" ht="131.25" customHeight="1" x14ac:dyDescent="0.3">
      <c r="A40" s="48">
        <v>7.3</v>
      </c>
      <c r="B40" s="27" t="s">
        <v>37</v>
      </c>
      <c r="C40" s="27" t="s">
        <v>79</v>
      </c>
      <c r="D40" s="13">
        <v>200</v>
      </c>
      <c r="E40" s="13"/>
      <c r="F40" s="7"/>
      <c r="G40" s="41">
        <f>D40*E40*F40</f>
        <v>0</v>
      </c>
      <c r="H40" s="3"/>
    </row>
    <row r="41" spans="1:8" ht="15.75" thickBot="1" x14ac:dyDescent="0.35">
      <c r="A41" s="51" t="s">
        <v>14</v>
      </c>
      <c r="B41" s="52"/>
      <c r="C41" s="52"/>
      <c r="D41" s="52"/>
      <c r="E41" s="52"/>
      <c r="F41" s="52"/>
      <c r="G41" s="53">
        <f>SUM(G38:G40)</f>
        <v>0</v>
      </c>
    </row>
    <row r="42" spans="1:8" ht="15" customHeight="1" x14ac:dyDescent="0.3">
      <c r="A42" s="69">
        <v>8</v>
      </c>
      <c r="B42" s="70" t="s">
        <v>34</v>
      </c>
      <c r="C42" s="70"/>
      <c r="D42" s="70"/>
      <c r="E42" s="70"/>
      <c r="F42" s="70"/>
      <c r="G42" s="71"/>
    </row>
    <row r="43" spans="1:8" ht="81" customHeight="1" x14ac:dyDescent="0.3">
      <c r="A43" s="47">
        <v>8.1</v>
      </c>
      <c r="B43" s="23" t="s">
        <v>43</v>
      </c>
      <c r="C43" s="9" t="s">
        <v>36</v>
      </c>
      <c r="D43" s="9"/>
      <c r="E43" s="9">
        <v>1</v>
      </c>
      <c r="F43" s="9"/>
      <c r="G43" s="42">
        <f>E43*F43</f>
        <v>0</v>
      </c>
    </row>
    <row r="44" spans="1:8" ht="15.75" thickBot="1" x14ac:dyDescent="0.35">
      <c r="A44" s="51" t="s">
        <v>14</v>
      </c>
      <c r="B44" s="52"/>
      <c r="C44" s="52"/>
      <c r="D44" s="52"/>
      <c r="E44" s="52"/>
      <c r="F44" s="52"/>
      <c r="G44" s="53">
        <f>G43</f>
        <v>0</v>
      </c>
    </row>
    <row r="45" spans="1:8" x14ac:dyDescent="0.3">
      <c r="A45" s="69">
        <v>9</v>
      </c>
      <c r="B45" s="70" t="s">
        <v>67</v>
      </c>
      <c r="C45" s="70"/>
      <c r="D45" s="70"/>
      <c r="E45" s="70"/>
      <c r="F45" s="70"/>
      <c r="G45" s="71"/>
    </row>
    <row r="46" spans="1:8" x14ac:dyDescent="0.3">
      <c r="A46" s="49" t="s">
        <v>8</v>
      </c>
      <c r="B46" s="12"/>
      <c r="C46" s="12"/>
      <c r="D46" s="12"/>
      <c r="E46" s="12"/>
      <c r="F46" s="9"/>
      <c r="G46" s="42"/>
    </row>
    <row r="47" spans="1:8" ht="70.5" customHeight="1" x14ac:dyDescent="0.3">
      <c r="A47" s="47">
        <v>9.1</v>
      </c>
      <c r="B47" s="23" t="s">
        <v>28</v>
      </c>
      <c r="C47" s="86" t="s">
        <v>33</v>
      </c>
      <c r="D47" s="9">
        <v>200</v>
      </c>
      <c r="E47" s="9">
        <v>1</v>
      </c>
      <c r="F47" s="9"/>
      <c r="G47" s="42">
        <f>D47*E47*F47</f>
        <v>0</v>
      </c>
    </row>
    <row r="48" spans="1:8" ht="77.25" customHeight="1" x14ac:dyDescent="0.3">
      <c r="A48" s="47">
        <v>9.1999999999999993</v>
      </c>
      <c r="B48" s="23" t="s">
        <v>29</v>
      </c>
      <c r="C48" s="86" t="s">
        <v>68</v>
      </c>
      <c r="D48" s="9">
        <v>200</v>
      </c>
      <c r="E48" s="9">
        <v>1</v>
      </c>
      <c r="F48" s="9"/>
      <c r="G48" s="42">
        <f>D48*E48*F48</f>
        <v>0</v>
      </c>
    </row>
    <row r="49" spans="1:7" x14ac:dyDescent="0.3">
      <c r="A49" s="50" t="s">
        <v>30</v>
      </c>
      <c r="B49" s="32"/>
      <c r="C49" s="32"/>
      <c r="D49" s="32"/>
      <c r="E49" s="32"/>
      <c r="F49" s="9"/>
      <c r="G49" s="42"/>
    </row>
    <row r="50" spans="1:7" ht="63.75" customHeight="1" x14ac:dyDescent="0.3">
      <c r="A50" s="47">
        <v>9.3000000000000007</v>
      </c>
      <c r="B50" s="23" t="s">
        <v>31</v>
      </c>
      <c r="C50" s="86" t="s">
        <v>33</v>
      </c>
      <c r="D50" s="9">
        <v>180</v>
      </c>
      <c r="E50" s="9">
        <v>1</v>
      </c>
      <c r="F50" s="9"/>
      <c r="G50" s="42">
        <f>D50*E50*F50</f>
        <v>0</v>
      </c>
    </row>
    <row r="51" spans="1:7" ht="67.5" customHeight="1" x14ac:dyDescent="0.3">
      <c r="A51" s="47">
        <v>9.4</v>
      </c>
      <c r="B51" s="23" t="s">
        <v>32</v>
      </c>
      <c r="C51" s="86" t="s">
        <v>68</v>
      </c>
      <c r="D51" s="9">
        <v>180</v>
      </c>
      <c r="E51" s="9">
        <v>1</v>
      </c>
      <c r="F51" s="9"/>
      <c r="G51" s="42">
        <f>D51*E51*F51</f>
        <v>0</v>
      </c>
    </row>
    <row r="52" spans="1:7" ht="37.5" customHeight="1" x14ac:dyDescent="0.3">
      <c r="A52" s="47">
        <v>9.5</v>
      </c>
      <c r="B52" s="23" t="s">
        <v>52</v>
      </c>
      <c r="C52" s="23" t="s">
        <v>55</v>
      </c>
      <c r="D52" s="9"/>
      <c r="E52" s="9">
        <v>1</v>
      </c>
      <c r="F52" s="9"/>
      <c r="G52" s="42">
        <f>D52*E52*F52</f>
        <v>0</v>
      </c>
    </row>
    <row r="53" spans="1:7" ht="15.75" thickBot="1" x14ac:dyDescent="0.35">
      <c r="A53" s="72" t="s">
        <v>14</v>
      </c>
      <c r="B53" s="73"/>
      <c r="C53" s="73"/>
      <c r="D53" s="52"/>
      <c r="E53" s="52"/>
      <c r="F53" s="52"/>
      <c r="G53" s="53">
        <f>SUM(G47:G52)</f>
        <v>0</v>
      </c>
    </row>
    <row r="54" spans="1:7" ht="27" customHeight="1" x14ac:dyDescent="0.3">
      <c r="A54" s="74">
        <v>10</v>
      </c>
      <c r="B54" s="88" t="s">
        <v>9</v>
      </c>
      <c r="C54" s="75"/>
    </row>
    <row r="55" spans="1:7" ht="19.5" customHeight="1" x14ac:dyDescent="0.3">
      <c r="A55" s="40">
        <v>10.1</v>
      </c>
      <c r="B55" s="24" t="s">
        <v>69</v>
      </c>
      <c r="C55" s="76" t="s">
        <v>26</v>
      </c>
      <c r="E55" s="15"/>
    </row>
    <row r="56" spans="1:7" ht="19.5" customHeight="1" x14ac:dyDescent="0.3">
      <c r="A56" s="40">
        <v>10.199999999999999</v>
      </c>
      <c r="B56" s="24" t="s">
        <v>70</v>
      </c>
      <c r="C56" s="76" t="s">
        <v>27</v>
      </c>
      <c r="E56" s="15"/>
    </row>
    <row r="57" spans="1:7" ht="19.5" customHeight="1" x14ac:dyDescent="0.3">
      <c r="A57" s="40">
        <v>10.3</v>
      </c>
      <c r="B57" s="24" t="s">
        <v>21</v>
      </c>
      <c r="C57" s="76" t="s">
        <v>22</v>
      </c>
      <c r="E57" s="15"/>
    </row>
    <row r="58" spans="1:7" ht="19.5" customHeight="1" x14ac:dyDescent="0.3">
      <c r="A58" s="40">
        <v>10.4</v>
      </c>
      <c r="B58" s="24" t="s">
        <v>71</v>
      </c>
      <c r="C58" s="76" t="s">
        <v>22</v>
      </c>
      <c r="E58" s="15"/>
    </row>
    <row r="59" spans="1:7" ht="19.5" customHeight="1" x14ac:dyDescent="0.3">
      <c r="A59" s="40">
        <v>10.5</v>
      </c>
      <c r="B59" s="24" t="s">
        <v>72</v>
      </c>
      <c r="C59" s="76" t="s">
        <v>22</v>
      </c>
      <c r="E59" s="15"/>
    </row>
    <row r="60" spans="1:7" ht="49.5" customHeight="1" x14ac:dyDescent="0.3">
      <c r="A60" s="40">
        <v>10.6</v>
      </c>
      <c r="B60" s="24" t="s">
        <v>44</v>
      </c>
      <c r="C60" s="76" t="s">
        <v>27</v>
      </c>
      <c r="E60" s="15"/>
    </row>
    <row r="61" spans="1:7" ht="19.5" customHeight="1" x14ac:dyDescent="0.3">
      <c r="A61" s="40">
        <v>10.7</v>
      </c>
      <c r="B61" s="24" t="s">
        <v>10</v>
      </c>
      <c r="C61" s="76" t="s">
        <v>40</v>
      </c>
      <c r="E61" s="15"/>
    </row>
    <row r="62" spans="1:7" ht="19.5" customHeight="1" thickBot="1" x14ac:dyDescent="0.35">
      <c r="A62" s="77" t="s">
        <v>39</v>
      </c>
      <c r="B62" s="78"/>
      <c r="C62" s="79"/>
      <c r="E62" s="15"/>
    </row>
    <row r="63" spans="1:7" ht="15.75" thickBot="1" x14ac:dyDescent="0.35">
      <c r="A63" s="17"/>
      <c r="B63" s="89"/>
      <c r="C63" s="15"/>
      <c r="E63" s="15"/>
    </row>
    <row r="64" spans="1:7" s="4" customFormat="1" ht="30" customHeight="1" thickBot="1" x14ac:dyDescent="0.35">
      <c r="A64" s="80" t="s">
        <v>73</v>
      </c>
      <c r="B64" s="81"/>
      <c r="C64" s="81"/>
      <c r="D64" s="81"/>
      <c r="E64" s="82"/>
      <c r="F64" s="18"/>
      <c r="G64" s="18"/>
    </row>
    <row r="65" spans="1:7" x14ac:dyDescent="0.3">
      <c r="B65" s="90"/>
      <c r="C65" s="19"/>
    </row>
    <row r="66" spans="1:7" ht="15.75" thickBot="1" x14ac:dyDescent="0.35">
      <c r="A66" s="20"/>
      <c r="B66" s="91"/>
      <c r="C66" s="20"/>
    </row>
    <row r="67" spans="1:7" ht="15.75" thickBot="1" x14ac:dyDescent="0.35">
      <c r="A67" s="83" t="s">
        <v>77</v>
      </c>
      <c r="B67" s="84"/>
      <c r="C67" s="84"/>
      <c r="D67" s="84"/>
      <c r="E67" s="84"/>
      <c r="F67" s="84"/>
      <c r="G67" s="85">
        <f>G11+G8+G20+G25+G29+G36+G41+G44+G53</f>
        <v>0</v>
      </c>
    </row>
    <row r="68" spans="1:7" x14ac:dyDescent="0.3">
      <c r="A68" s="20"/>
      <c r="B68" s="91"/>
      <c r="C68" s="20"/>
      <c r="F68" s="21"/>
      <c r="G68" s="21"/>
    </row>
    <row r="69" spans="1:7" x14ac:dyDescent="0.3">
      <c r="A69" s="20"/>
      <c r="B69" s="91"/>
      <c r="C69" s="20"/>
    </row>
    <row r="70" spans="1:7" x14ac:dyDescent="0.3">
      <c r="A70" s="20"/>
      <c r="B70" s="91"/>
      <c r="C70" s="20"/>
    </row>
    <row r="71" spans="1:7" x14ac:dyDescent="0.3">
      <c r="A71" s="20"/>
      <c r="B71" s="91"/>
      <c r="C71" s="20"/>
    </row>
    <row r="72" spans="1:7" x14ac:dyDescent="0.3">
      <c r="A72" s="20"/>
      <c r="B72" s="91"/>
      <c r="C72" s="20"/>
    </row>
    <row r="73" spans="1:7" ht="21.75" customHeight="1" x14ac:dyDescent="0.3"/>
  </sheetData>
  <mergeCells count="32">
    <mergeCell ref="A67:F67"/>
    <mergeCell ref="B9:G9"/>
    <mergeCell ref="A49:E49"/>
    <mergeCell ref="B42:G42"/>
    <mergeCell ref="A44:F44"/>
    <mergeCell ref="A53:F53"/>
    <mergeCell ref="A64:E64"/>
    <mergeCell ref="A62:C62"/>
    <mergeCell ref="B21:G21"/>
    <mergeCell ref="A25:F25"/>
    <mergeCell ref="C22:C23"/>
    <mergeCell ref="A41:F41"/>
    <mergeCell ref="B26:G26"/>
    <mergeCell ref="A36:F36"/>
    <mergeCell ref="A46:E46"/>
    <mergeCell ref="B37:G37"/>
    <mergeCell ref="B45:G45"/>
    <mergeCell ref="B30:G30"/>
    <mergeCell ref="A29:F29"/>
    <mergeCell ref="A1:G1"/>
    <mergeCell ref="A2:B2"/>
    <mergeCell ref="A3:B3"/>
    <mergeCell ref="C4:G4"/>
    <mergeCell ref="C2:G2"/>
    <mergeCell ref="C3:G3"/>
    <mergeCell ref="B6:G6"/>
    <mergeCell ref="B13:G13"/>
    <mergeCell ref="A11:F11"/>
    <mergeCell ref="A20:F20"/>
    <mergeCell ref="B12:G12"/>
    <mergeCell ref="C7:E7"/>
    <mergeCell ref="A8:F8"/>
  </mergeCells>
  <pageMargins left="0.5" right="0" top="0" bottom="0" header="0" footer="0"/>
  <pageSetup scale="42" orientation="landscape" r:id="rId1"/>
  <rowBreaks count="1" manualBreakCount="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2018-11-07T06:36:04Z</dcterms:modified>
</cp:coreProperties>
</file>